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workbookPr/>
  <mc:AlternateContent xmlns:mc="http://schemas.openxmlformats.org/markup-compatibility/2006">
    <mc:Choice Requires="x15">
      <x15ac:absPath xmlns:x15ac="http://schemas.microsoft.com/office/spreadsheetml/2010/11/ac" url="https://melbicf.sharepoint.com/sites/FestivalWide/Shared Documents/Participant Resources/Participation in the Festival/"/>
    </mc:Choice>
  </mc:AlternateContent>
  <xr:revisionPtr revIDLastSave="23" documentId="8_{C40BDD70-0CD8-CE41-A7C0-BA62C166FECC}" xr6:coauthVersionLast="47" xr6:coauthVersionMax="47" xr10:uidLastSave="{75A96A17-9651-D641-90E4-10AD97FC7C6F}"/>
  <bookViews>
    <workbookView xWindow="0" yWindow="760" windowWidth="28800" windowHeight="15600" tabRatio="500" activeTab="1" xr2:uid="{00000000-000D-0000-FFFF-FFFF00000000}"/>
  </bookViews>
  <sheets>
    <sheet name="Marketing Budget" sheetId="4" r:id="rId1"/>
    <sheet name="Full Budget" sheetId="3" r:id="rId2"/>
    <sheet name="Box Office Calculation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7" i="4" l="1"/>
  <c r="C57" i="3" l="1"/>
  <c r="C55" i="3"/>
  <c r="C53" i="3"/>
  <c r="C46" i="3"/>
  <c r="C35" i="3"/>
  <c r="C20" i="3"/>
  <c r="E6" i="2"/>
  <c r="G6" i="2" s="1"/>
  <c r="D16" i="2"/>
  <c r="F16" i="2" s="1"/>
  <c r="E7" i="2" l="1"/>
  <c r="G7" i="2" s="1"/>
  <c r="E8" i="2"/>
  <c r="G8" i="2" s="1"/>
  <c r="E9" i="2"/>
  <c r="G9" i="2" s="1"/>
  <c r="E10" i="2"/>
  <c r="G10" i="2" s="1"/>
  <c r="F11" i="2"/>
  <c r="G11" i="2" l="1"/>
  <c r="C19" i="2" s="1"/>
  <c r="C23" i="2" l="1"/>
  <c r="C21" i="2"/>
  <c r="C26" i="2"/>
  <c r="C27" i="2"/>
  <c r="C20" i="2"/>
  <c r="C24" i="2"/>
  <c r="C22" i="2"/>
  <c r="C25" i="2"/>
  <c r="F8" i="3" s="1"/>
  <c r="C8" i="3" l="1"/>
  <c r="F12" i="3"/>
  <c r="F16" i="3" l="1"/>
</calcChain>
</file>

<file path=xl/sharedStrings.xml><?xml version="1.0" encoding="utf-8"?>
<sst xmlns="http://schemas.openxmlformats.org/spreadsheetml/2006/main" count="102" uniqueCount="82">
  <si>
    <t>EXPENDITURE</t>
  </si>
  <si>
    <t>PRODUCTION COSTS</t>
  </si>
  <si>
    <t>Rehearsal Space</t>
  </si>
  <si>
    <t>Set</t>
  </si>
  <si>
    <t>Props</t>
  </si>
  <si>
    <t>PRODUCTION SUB TOTAL</t>
  </si>
  <si>
    <t>MARKETING</t>
  </si>
  <si>
    <t>Promotional Photography</t>
  </si>
  <si>
    <t>Graphic design</t>
  </si>
  <si>
    <t>Distribution</t>
  </si>
  <si>
    <t>Publicity</t>
  </si>
  <si>
    <t>MARKETING SUB TOTAL</t>
  </si>
  <si>
    <t>ADMINISTRATION</t>
  </si>
  <si>
    <t>Public liability insurance</t>
  </si>
  <si>
    <t>SALARIES AND FEES</t>
  </si>
  <si>
    <t>Other</t>
  </si>
  <si>
    <t>SALARIES AND FEES SUBTOTAL</t>
  </si>
  <si>
    <t>CONTINGENCY</t>
  </si>
  <si>
    <t>TOTAL EXPENDITURE</t>
  </si>
  <si>
    <t>Ticket Price</t>
  </si>
  <si>
    <t>TOTAL</t>
  </si>
  <si>
    <t>Ticket Type</t>
  </si>
  <si>
    <t>Adult</t>
  </si>
  <si>
    <t>Concession</t>
  </si>
  <si>
    <t>Group</t>
  </si>
  <si>
    <t>% of sales</t>
  </si>
  <si>
    <t>Preview</t>
  </si>
  <si>
    <t>Average Ticket price</t>
  </si>
  <si>
    <t>Capacity</t>
  </si>
  <si>
    <t>No. Shows</t>
  </si>
  <si>
    <t>Comps</t>
  </si>
  <si>
    <t>Total Capacity</t>
  </si>
  <si>
    <t>%</t>
  </si>
  <si>
    <t>Total Box Office</t>
  </si>
  <si>
    <t>Flyering Team</t>
  </si>
  <si>
    <t>Registration Fee</t>
  </si>
  <si>
    <t>Accommodation</t>
  </si>
  <si>
    <t>Print Advertising</t>
  </si>
  <si>
    <t>Printing Posters and Flyers</t>
  </si>
  <si>
    <t>INCOME</t>
  </si>
  <si>
    <t>Funding</t>
  </si>
  <si>
    <t>In Kind</t>
  </si>
  <si>
    <t>EXAMPLE BUDGET</t>
  </si>
  <si>
    <t>ADMINISTRATION SUB TOTAL</t>
  </si>
  <si>
    <t>usually 10% of predicted spend</t>
  </si>
  <si>
    <t>Personal insurance</t>
  </si>
  <si>
    <t>Freight</t>
  </si>
  <si>
    <t>Sponsorship</t>
  </si>
  <si>
    <t>Total Income</t>
  </si>
  <si>
    <t xml:space="preserve">SURPLUS/DEFICIT </t>
  </si>
  <si>
    <t>(income minus expenditure)</t>
  </si>
  <si>
    <t>see next tab</t>
  </si>
  <si>
    <t>Net Ticket Price (inc GST)</t>
  </si>
  <si>
    <t>Ticket Fee (GST Free)</t>
  </si>
  <si>
    <t>If you are registered for GST your net ticket price should include GST.</t>
  </si>
  <si>
    <t>Lighting hire (extra)</t>
  </si>
  <si>
    <t>Sound hire (extra)</t>
  </si>
  <si>
    <t>Audio Visual (extra)</t>
  </si>
  <si>
    <t>Consumables</t>
  </si>
  <si>
    <t>Videography</t>
  </si>
  <si>
    <t>Transport and travel</t>
  </si>
  <si>
    <t>indicative only</t>
  </si>
  <si>
    <t>Box Office (based on 30%)</t>
  </si>
  <si>
    <t>PROJECTED TICKET INCOME (based on 30% attendance)</t>
  </si>
  <si>
    <r>
      <rPr>
        <b/>
        <sz val="12"/>
        <color rgb="FF000000"/>
        <rFont val="Calibri"/>
        <family val="2"/>
        <scheme val="minor"/>
      </rPr>
      <t>NB</t>
    </r>
    <r>
      <rPr>
        <sz val="12"/>
        <color rgb="FF000000"/>
        <rFont val="Calibri"/>
        <family val="2"/>
        <scheme val="minor"/>
      </rPr>
      <t xml:space="preserve"> - ticketing fees above are indicative only.</t>
    </r>
  </si>
  <si>
    <t>Actual ticketing fees will be provided with venue offers</t>
  </si>
  <si>
    <t>Please fill in the orange fields</t>
  </si>
  <si>
    <t>START WITH THE BOX OFFICE CALCULATION TAB</t>
  </si>
  <si>
    <t>Grey fields contain formulas, all other fields can be filled in manually.</t>
  </si>
  <si>
    <t>Venue Hire (based on 30% of ticket sales)</t>
  </si>
  <si>
    <t>Costumes</t>
  </si>
  <si>
    <t>Production staff (extra)</t>
  </si>
  <si>
    <t>Social Media advertising</t>
  </si>
  <si>
    <t>Digital Advertising</t>
  </si>
  <si>
    <t>APRA/OneMusic Fees</t>
  </si>
  <si>
    <t>Stage Manager / Operator</t>
  </si>
  <si>
    <t>Writer / Dramaturg / Director</t>
  </si>
  <si>
    <t>NB: for the purpose of this example budget, in the absence of confirmed venue costs, we'd suggest using 30% of ticket sales as your projected venue hire costs. It’s important to note that these costs will vary depending on the specific arrangement you have with your venue.</t>
  </si>
  <si>
    <t>Auslan interpreter</t>
  </si>
  <si>
    <t>Radio/audio Advertising</t>
  </si>
  <si>
    <t>Outdoor Advertising / signage</t>
  </si>
  <si>
    <t>MARKETING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</si>
</sst>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6"/>
      <color theme="8" tint="-0.249977111117893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5" tint="-0.249977111117893"/>
      </left>
      <right style="medium">
        <color theme="5" tint="-0.249977111117893"/>
      </right>
      <top style="medium">
        <color theme="5" tint="-0.249977111117893"/>
      </top>
      <bottom style="medium">
        <color theme="5" tint="-0.24997711111789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/>
      <diagonal/>
    </border>
    <border>
      <left/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/>
      <top/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 style="medium">
        <color theme="8" tint="-0.249977111117893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9" fontId="3" fillId="0" borderId="0" xfId="2" applyFont="1"/>
    <xf numFmtId="44" fontId="3" fillId="0" borderId="0" xfId="1" applyFont="1"/>
    <xf numFmtId="44" fontId="0" fillId="0" borderId="0" xfId="1" applyFont="1"/>
    <xf numFmtId="0" fontId="5" fillId="0" borderId="0" xfId="0" applyFont="1"/>
    <xf numFmtId="0" fontId="0" fillId="0" borderId="1" xfId="0" applyBorder="1"/>
    <xf numFmtId="0" fontId="2" fillId="0" borderId="0" xfId="0" applyFont="1" applyAlignment="1">
      <alignment horizontal="right"/>
    </xf>
    <xf numFmtId="0" fontId="6" fillId="0" borderId="0" xfId="0" applyFont="1"/>
    <xf numFmtId="0" fontId="7" fillId="2" borderId="1" xfId="0" applyFont="1" applyFill="1" applyBorder="1"/>
    <xf numFmtId="0" fontId="8" fillId="2" borderId="1" xfId="0" applyFont="1" applyFill="1" applyBorder="1"/>
    <xf numFmtId="0" fontId="2" fillId="2" borderId="1" xfId="0" applyFont="1" applyFill="1" applyBorder="1"/>
    <xf numFmtId="44" fontId="0" fillId="2" borderId="1" xfId="1" applyFont="1" applyFill="1" applyBorder="1"/>
    <xf numFmtId="0" fontId="0" fillId="2" borderId="1" xfId="0" applyFill="1" applyBorder="1"/>
    <xf numFmtId="44" fontId="2" fillId="3" borderId="0" xfId="1" applyFont="1" applyFill="1" applyBorder="1"/>
    <xf numFmtId="44" fontId="2" fillId="3" borderId="0" xfId="1" applyFont="1" applyFill="1"/>
    <xf numFmtId="44" fontId="2" fillId="3" borderId="0" xfId="0" applyNumberFormat="1" applyFont="1" applyFill="1"/>
    <xf numFmtId="44" fontId="0" fillId="3" borderId="0" xfId="1" applyFont="1" applyFill="1"/>
    <xf numFmtId="44" fontId="0" fillId="3" borderId="1" xfId="1" applyFont="1" applyFill="1" applyBorder="1"/>
    <xf numFmtId="44" fontId="3" fillId="0" borderId="1" xfId="1" applyFont="1" applyBorder="1"/>
    <xf numFmtId="9" fontId="3" fillId="0" borderId="1" xfId="2" applyFont="1" applyBorder="1"/>
    <xf numFmtId="0" fontId="3" fillId="2" borderId="1" xfId="0" applyFont="1" applyFill="1" applyBorder="1"/>
    <xf numFmtId="44" fontId="3" fillId="4" borderId="1" xfId="0" applyNumberFormat="1" applyFont="1" applyFill="1" applyBorder="1"/>
    <xf numFmtId="0" fontId="9" fillId="0" borderId="0" xfId="0" applyFont="1"/>
    <xf numFmtId="9" fontId="0" fillId="0" borderId="1" xfId="2" applyFont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44" fontId="0" fillId="3" borderId="1" xfId="0" applyNumberFormat="1" applyFill="1" applyBorder="1"/>
    <xf numFmtId="44" fontId="0" fillId="3" borderId="2" xfId="0" applyNumberFormat="1" applyFill="1" applyBorder="1"/>
    <xf numFmtId="9" fontId="0" fillId="0" borderId="4" xfId="2" applyFont="1" applyBorder="1"/>
    <xf numFmtId="44" fontId="0" fillId="3" borderId="3" xfId="0" applyNumberFormat="1" applyFill="1" applyBorder="1"/>
    <xf numFmtId="0" fontId="6" fillId="0" borderId="5" xfId="0" applyFont="1" applyBorder="1"/>
    <xf numFmtId="0" fontId="2" fillId="0" borderId="7" xfId="0" applyFont="1" applyBorder="1" applyAlignment="1">
      <alignment horizontal="right"/>
    </xf>
    <xf numFmtId="44" fontId="0" fillId="3" borderId="8" xfId="0" applyNumberFormat="1" applyFill="1" applyBorder="1"/>
    <xf numFmtId="44" fontId="3" fillId="5" borderId="1" xfId="1" applyFont="1" applyFill="1" applyBorder="1"/>
    <xf numFmtId="0" fontId="0" fillId="5" borderId="1" xfId="0" applyFill="1" applyBorder="1"/>
    <xf numFmtId="44" fontId="0" fillId="5" borderId="1" xfId="1" applyFont="1" applyFill="1" applyBorder="1"/>
    <xf numFmtId="0" fontId="11" fillId="0" borderId="0" xfId="0" applyFont="1"/>
    <xf numFmtId="0" fontId="12" fillId="0" borderId="0" xfId="0" applyFont="1"/>
    <xf numFmtId="0" fontId="3" fillId="6" borderId="0" xfId="0" applyFont="1" applyFill="1"/>
    <xf numFmtId="0" fontId="0" fillId="6" borderId="0" xfId="0" applyFill="1"/>
    <xf numFmtId="0" fontId="13" fillId="0" borderId="0" xfId="0" applyFont="1"/>
    <xf numFmtId="0" fontId="10" fillId="0" borderId="6" xfId="0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 cent" xfId="2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93648-96F3-D24B-8C26-6BB87EE4435D}">
  <dimension ref="A1:C17"/>
  <sheetViews>
    <sheetView workbookViewId="0">
      <selection activeCell="F9" sqref="F9"/>
    </sheetView>
  </sheetViews>
  <sheetFormatPr baseColWidth="10" defaultRowHeight="16" x14ac:dyDescent="0.2"/>
  <cols>
    <col min="1" max="1" width="1.83203125" customWidth="1"/>
    <col min="2" max="2" width="42.33203125" bestFit="1" customWidth="1"/>
    <col min="3" max="3" width="12" customWidth="1"/>
  </cols>
  <sheetData>
    <row r="1" spans="1:3" ht="24" x14ac:dyDescent="0.3">
      <c r="A1" s="40" t="s">
        <v>81</v>
      </c>
    </row>
    <row r="2" spans="1:3" ht="12" customHeight="1" x14ac:dyDescent="0.2"/>
    <row r="3" spans="1:3" ht="19" x14ac:dyDescent="0.25">
      <c r="B3" s="10" t="s">
        <v>0</v>
      </c>
    </row>
    <row r="4" spans="1:3" x14ac:dyDescent="0.2">
      <c r="B4" s="13" t="s">
        <v>6</v>
      </c>
      <c r="C4" s="14"/>
    </row>
    <row r="5" spans="1:3" x14ac:dyDescent="0.2">
      <c r="B5" s="8" t="s">
        <v>10</v>
      </c>
      <c r="C5" s="38">
        <v>0</v>
      </c>
    </row>
    <row r="6" spans="1:3" x14ac:dyDescent="0.2">
      <c r="B6" s="8" t="s">
        <v>7</v>
      </c>
      <c r="C6" s="38">
        <v>0</v>
      </c>
    </row>
    <row r="7" spans="1:3" x14ac:dyDescent="0.2">
      <c r="B7" s="8" t="s">
        <v>59</v>
      </c>
      <c r="C7" s="38">
        <v>0</v>
      </c>
    </row>
    <row r="8" spans="1:3" x14ac:dyDescent="0.2">
      <c r="B8" s="8" t="s">
        <v>8</v>
      </c>
      <c r="C8" s="38">
        <v>0</v>
      </c>
    </row>
    <row r="9" spans="1:3" x14ac:dyDescent="0.2">
      <c r="B9" s="8" t="s">
        <v>37</v>
      </c>
      <c r="C9" s="38">
        <v>0</v>
      </c>
    </row>
    <row r="10" spans="1:3" x14ac:dyDescent="0.2">
      <c r="B10" s="8" t="s">
        <v>72</v>
      </c>
      <c r="C10" s="38">
        <v>0</v>
      </c>
    </row>
    <row r="11" spans="1:3" x14ac:dyDescent="0.2">
      <c r="B11" s="8" t="s">
        <v>73</v>
      </c>
      <c r="C11" s="38">
        <v>0</v>
      </c>
    </row>
    <row r="12" spans="1:3" x14ac:dyDescent="0.2">
      <c r="B12" s="8" t="s">
        <v>79</v>
      </c>
      <c r="C12" s="38">
        <v>0</v>
      </c>
    </row>
    <row r="13" spans="1:3" x14ac:dyDescent="0.2">
      <c r="B13" s="8" t="s">
        <v>80</v>
      </c>
      <c r="C13" s="38">
        <v>0</v>
      </c>
    </row>
    <row r="14" spans="1:3" x14ac:dyDescent="0.2">
      <c r="B14" s="8" t="s">
        <v>38</v>
      </c>
      <c r="C14" s="38">
        <v>0</v>
      </c>
    </row>
    <row r="15" spans="1:3" x14ac:dyDescent="0.2">
      <c r="B15" s="8" t="s">
        <v>9</v>
      </c>
      <c r="C15" s="38">
        <v>0</v>
      </c>
    </row>
    <row r="16" spans="1:3" x14ac:dyDescent="0.2">
      <c r="B16" s="8" t="s">
        <v>15</v>
      </c>
      <c r="C16" s="38">
        <v>0</v>
      </c>
    </row>
    <row r="17" spans="2:3" x14ac:dyDescent="0.2">
      <c r="B17" s="9" t="s">
        <v>11</v>
      </c>
      <c r="C17" s="17">
        <f>SUM(C5:C16)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06D2C-6AAA-A449-8F39-8555753BFEB3}">
  <dimension ref="A1:G57"/>
  <sheetViews>
    <sheetView tabSelected="1" workbookViewId="0"/>
  </sheetViews>
  <sheetFormatPr baseColWidth="10" defaultRowHeight="16" x14ac:dyDescent="0.2"/>
  <cols>
    <col min="1" max="1" width="1.83203125" customWidth="1"/>
    <col min="2" max="2" width="42.33203125" bestFit="1" customWidth="1"/>
    <col min="3" max="3" width="12" customWidth="1"/>
    <col min="5" max="5" width="22.1640625" customWidth="1"/>
    <col min="6" max="6" width="19.83203125" customWidth="1"/>
  </cols>
  <sheetData>
    <row r="1" spans="1:7" ht="24" x14ac:dyDescent="0.3">
      <c r="A1" s="40" t="s">
        <v>42</v>
      </c>
    </row>
    <row r="2" spans="1:7" ht="21" x14ac:dyDescent="0.25">
      <c r="A2" s="7"/>
      <c r="B2" s="42" t="s">
        <v>67</v>
      </c>
    </row>
    <row r="3" spans="1:7" ht="21" x14ac:dyDescent="0.25">
      <c r="A3" s="7"/>
      <c r="B3" t="s">
        <v>68</v>
      </c>
    </row>
    <row r="4" spans="1:7" ht="21" x14ac:dyDescent="0.25">
      <c r="A4" s="7"/>
      <c r="B4" s="43" t="s">
        <v>77</v>
      </c>
    </row>
    <row r="5" spans="1:7" ht="12" customHeight="1" x14ac:dyDescent="0.2"/>
    <row r="6" spans="1:7" ht="19" x14ac:dyDescent="0.25">
      <c r="B6" s="10" t="s">
        <v>0</v>
      </c>
      <c r="E6" s="10" t="s">
        <v>39</v>
      </c>
    </row>
    <row r="7" spans="1:7" x14ac:dyDescent="0.2">
      <c r="B7" s="11" t="s">
        <v>1</v>
      </c>
      <c r="C7" s="12"/>
      <c r="E7" s="8" t="s">
        <v>40</v>
      </c>
      <c r="F7" s="38">
        <v>0</v>
      </c>
    </row>
    <row r="8" spans="1:7" x14ac:dyDescent="0.2">
      <c r="B8" s="8" t="s">
        <v>69</v>
      </c>
      <c r="C8" s="20">
        <f>F8*0.3</f>
        <v>0</v>
      </c>
      <c r="E8" s="8" t="s">
        <v>62</v>
      </c>
      <c r="F8" s="20">
        <f>'Box Office Calculation'!C25</f>
        <v>0</v>
      </c>
      <c r="G8" t="s">
        <v>51</v>
      </c>
    </row>
    <row r="9" spans="1:7" x14ac:dyDescent="0.2">
      <c r="B9" s="8" t="s">
        <v>2</v>
      </c>
      <c r="C9" s="38">
        <v>0</v>
      </c>
      <c r="E9" s="8" t="s">
        <v>47</v>
      </c>
      <c r="F9" s="38">
        <v>0</v>
      </c>
    </row>
    <row r="10" spans="1:7" x14ac:dyDescent="0.2">
      <c r="B10" s="8" t="s">
        <v>3</v>
      </c>
      <c r="C10" s="38">
        <v>0</v>
      </c>
      <c r="E10" s="8" t="s">
        <v>15</v>
      </c>
      <c r="F10" s="38">
        <v>0</v>
      </c>
    </row>
    <row r="11" spans="1:7" x14ac:dyDescent="0.2">
      <c r="B11" s="8" t="s">
        <v>4</v>
      </c>
      <c r="C11" s="38">
        <v>0</v>
      </c>
      <c r="E11" s="8" t="s">
        <v>41</v>
      </c>
      <c r="F11" s="38">
        <v>0</v>
      </c>
    </row>
    <row r="12" spans="1:7" x14ac:dyDescent="0.2">
      <c r="B12" s="8" t="s">
        <v>70</v>
      </c>
      <c r="C12" s="38">
        <v>0</v>
      </c>
      <c r="E12" s="9" t="s">
        <v>48</v>
      </c>
      <c r="F12" s="19">
        <f>SUM(F7:F11)</f>
        <v>0</v>
      </c>
    </row>
    <row r="13" spans="1:7" x14ac:dyDescent="0.2">
      <c r="B13" s="8" t="s">
        <v>55</v>
      </c>
      <c r="C13" s="38">
        <v>0</v>
      </c>
    </row>
    <row r="14" spans="1:7" ht="17" thickBot="1" x14ac:dyDescent="0.25">
      <c r="B14" s="8" t="s">
        <v>56</v>
      </c>
      <c r="C14" s="38">
        <v>0</v>
      </c>
    </row>
    <row r="15" spans="1:7" ht="19" x14ac:dyDescent="0.25">
      <c r="B15" s="8" t="s">
        <v>57</v>
      </c>
      <c r="C15" s="38">
        <v>0</v>
      </c>
      <c r="E15" s="33" t="s">
        <v>49</v>
      </c>
      <c r="F15" s="44" t="s">
        <v>50</v>
      </c>
    </row>
    <row r="16" spans="1:7" ht="17" thickBot="1" x14ac:dyDescent="0.25">
      <c r="B16" s="8" t="s">
        <v>58</v>
      </c>
      <c r="C16" s="38">
        <v>0</v>
      </c>
      <c r="E16" s="34" t="s">
        <v>20</v>
      </c>
      <c r="F16" s="35">
        <f>F12-C57</f>
        <v>-500.5</v>
      </c>
    </row>
    <row r="17" spans="2:3" x14ac:dyDescent="0.2">
      <c r="B17" s="8" t="s">
        <v>46</v>
      </c>
      <c r="C17" s="38">
        <v>0</v>
      </c>
    </row>
    <row r="18" spans="2:3" x14ac:dyDescent="0.2">
      <c r="B18" s="8" t="s">
        <v>71</v>
      </c>
      <c r="C18" s="38">
        <v>0</v>
      </c>
    </row>
    <row r="19" spans="2:3" x14ac:dyDescent="0.2">
      <c r="B19" s="8" t="s">
        <v>15</v>
      </c>
      <c r="C19" s="38">
        <v>0</v>
      </c>
    </row>
    <row r="20" spans="2:3" x14ac:dyDescent="0.2">
      <c r="B20" s="9" t="s">
        <v>5</v>
      </c>
      <c r="C20" s="16">
        <f>SUM(C8:C19)</f>
        <v>0</v>
      </c>
    </row>
    <row r="21" spans="2:3" x14ac:dyDescent="0.2">
      <c r="C21" s="6"/>
    </row>
    <row r="22" spans="2:3" x14ac:dyDescent="0.2">
      <c r="B22" s="13" t="s">
        <v>6</v>
      </c>
      <c r="C22" s="14"/>
    </row>
    <row r="23" spans="2:3" x14ac:dyDescent="0.2">
      <c r="B23" s="8" t="s">
        <v>10</v>
      </c>
      <c r="C23" s="38">
        <v>0</v>
      </c>
    </row>
    <row r="24" spans="2:3" x14ac:dyDescent="0.2">
      <c r="B24" s="8" t="s">
        <v>7</v>
      </c>
      <c r="C24" s="38">
        <v>0</v>
      </c>
    </row>
    <row r="25" spans="2:3" x14ac:dyDescent="0.2">
      <c r="B25" s="8" t="s">
        <v>59</v>
      </c>
      <c r="C25" s="38">
        <v>0</v>
      </c>
    </row>
    <row r="26" spans="2:3" x14ac:dyDescent="0.2">
      <c r="B26" s="8" t="s">
        <v>8</v>
      </c>
      <c r="C26" s="38">
        <v>0</v>
      </c>
    </row>
    <row r="27" spans="2:3" x14ac:dyDescent="0.2">
      <c r="B27" s="8" t="s">
        <v>37</v>
      </c>
      <c r="C27" s="38">
        <v>0</v>
      </c>
    </row>
    <row r="28" spans="2:3" x14ac:dyDescent="0.2">
      <c r="B28" s="8" t="s">
        <v>72</v>
      </c>
      <c r="C28" s="38">
        <v>0</v>
      </c>
    </row>
    <row r="29" spans="2:3" x14ac:dyDescent="0.2">
      <c r="B29" s="8" t="s">
        <v>73</v>
      </c>
      <c r="C29" s="38">
        <v>0</v>
      </c>
    </row>
    <row r="30" spans="2:3" x14ac:dyDescent="0.2">
      <c r="B30" s="8" t="s">
        <v>79</v>
      </c>
      <c r="C30" s="38">
        <v>0</v>
      </c>
    </row>
    <row r="31" spans="2:3" x14ac:dyDescent="0.2">
      <c r="B31" s="8" t="s">
        <v>80</v>
      </c>
      <c r="C31" s="38">
        <v>0</v>
      </c>
    </row>
    <row r="32" spans="2:3" x14ac:dyDescent="0.2">
      <c r="B32" s="8" t="s">
        <v>38</v>
      </c>
      <c r="C32" s="38">
        <v>0</v>
      </c>
    </row>
    <row r="33" spans="2:4" x14ac:dyDescent="0.2">
      <c r="B33" s="8" t="s">
        <v>9</v>
      </c>
      <c r="C33" s="38">
        <v>0</v>
      </c>
    </row>
    <row r="34" spans="2:4" x14ac:dyDescent="0.2">
      <c r="B34" s="8" t="s">
        <v>15</v>
      </c>
      <c r="C34" s="38">
        <v>0</v>
      </c>
    </row>
    <row r="35" spans="2:4" x14ac:dyDescent="0.2">
      <c r="B35" s="9" t="s">
        <v>11</v>
      </c>
      <c r="C35" s="17">
        <f>SUM(C23:C34)</f>
        <v>0</v>
      </c>
    </row>
    <row r="37" spans="2:4" x14ac:dyDescent="0.2">
      <c r="B37" s="13" t="s">
        <v>12</v>
      </c>
      <c r="C37" s="15"/>
    </row>
    <row r="38" spans="2:4" x14ac:dyDescent="0.2">
      <c r="B38" s="8" t="s">
        <v>45</v>
      </c>
      <c r="C38" s="38">
        <v>0</v>
      </c>
    </row>
    <row r="39" spans="2:4" x14ac:dyDescent="0.2">
      <c r="B39" s="8" t="s">
        <v>13</v>
      </c>
      <c r="C39" s="38">
        <v>0</v>
      </c>
    </row>
    <row r="40" spans="2:4" x14ac:dyDescent="0.2">
      <c r="B40" s="8" t="s">
        <v>60</v>
      </c>
      <c r="C40" s="38">
        <v>0</v>
      </c>
    </row>
    <row r="41" spans="2:4" x14ac:dyDescent="0.2">
      <c r="B41" s="8" t="s">
        <v>36</v>
      </c>
      <c r="C41" s="38">
        <v>0</v>
      </c>
    </row>
    <row r="42" spans="2:4" x14ac:dyDescent="0.2">
      <c r="B42" s="8" t="s">
        <v>35</v>
      </c>
      <c r="C42" s="38">
        <v>455</v>
      </c>
      <c r="D42" t="s">
        <v>61</v>
      </c>
    </row>
    <row r="43" spans="2:4" x14ac:dyDescent="0.2">
      <c r="B43" s="8" t="s">
        <v>74</v>
      </c>
      <c r="C43" s="38">
        <v>0</v>
      </c>
    </row>
    <row r="44" spans="2:4" x14ac:dyDescent="0.2">
      <c r="B44" s="8" t="s">
        <v>78</v>
      </c>
      <c r="C44" s="38">
        <v>0</v>
      </c>
    </row>
    <row r="45" spans="2:4" x14ac:dyDescent="0.2">
      <c r="B45" s="8" t="s">
        <v>15</v>
      </c>
      <c r="C45" s="38">
        <v>0</v>
      </c>
    </row>
    <row r="46" spans="2:4" x14ac:dyDescent="0.2">
      <c r="B46" s="9" t="s">
        <v>43</v>
      </c>
      <c r="C46" s="17">
        <f>SUM(C38:C45)</f>
        <v>455</v>
      </c>
    </row>
    <row r="48" spans="2:4" x14ac:dyDescent="0.2">
      <c r="B48" s="13" t="s">
        <v>14</v>
      </c>
      <c r="C48" s="15"/>
    </row>
    <row r="49" spans="2:4" x14ac:dyDescent="0.2">
      <c r="B49" s="8" t="s">
        <v>75</v>
      </c>
      <c r="C49" s="38">
        <v>0</v>
      </c>
    </row>
    <row r="50" spans="2:4" x14ac:dyDescent="0.2">
      <c r="B50" s="8" t="s">
        <v>34</v>
      </c>
      <c r="C50" s="38">
        <v>0</v>
      </c>
    </row>
    <row r="51" spans="2:4" x14ac:dyDescent="0.2">
      <c r="B51" s="8" t="s">
        <v>76</v>
      </c>
      <c r="C51" s="38">
        <v>0</v>
      </c>
    </row>
    <row r="52" spans="2:4" x14ac:dyDescent="0.2">
      <c r="B52" s="8" t="s">
        <v>15</v>
      </c>
      <c r="C52" s="38">
        <v>0</v>
      </c>
    </row>
    <row r="53" spans="2:4" x14ac:dyDescent="0.2">
      <c r="B53" s="9" t="s">
        <v>16</v>
      </c>
      <c r="C53" s="17">
        <f>SUM(C49:C52)</f>
        <v>0</v>
      </c>
    </row>
    <row r="55" spans="2:4" x14ac:dyDescent="0.2">
      <c r="B55" s="13" t="s">
        <v>17</v>
      </c>
      <c r="C55" s="20">
        <f>0.1*(C53+C46+C35+C20)</f>
        <v>45.5</v>
      </c>
      <c r="D55" t="s">
        <v>44</v>
      </c>
    </row>
    <row r="57" spans="2:4" x14ac:dyDescent="0.2">
      <c r="B57" s="1" t="s">
        <v>18</v>
      </c>
      <c r="C57" s="18">
        <f>C55+C53+C46+C35+C20</f>
        <v>500.5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"/>
  <sheetViews>
    <sheetView workbookViewId="0">
      <selection activeCell="E5" sqref="E5"/>
    </sheetView>
  </sheetViews>
  <sheetFormatPr baseColWidth="10" defaultRowHeight="16" x14ac:dyDescent="0.2"/>
  <cols>
    <col min="1" max="1" width="2" customWidth="1"/>
    <col min="2" max="7" width="22.33203125" customWidth="1"/>
  </cols>
  <sheetData>
    <row r="1" spans="1:8" ht="21" x14ac:dyDescent="0.25">
      <c r="A1" s="39" t="s">
        <v>63</v>
      </c>
      <c r="B1" s="2"/>
      <c r="C1" s="2"/>
      <c r="D1" s="2"/>
    </row>
    <row r="2" spans="1:8" ht="19" x14ac:dyDescent="0.25">
      <c r="A2" s="10"/>
      <c r="B2" s="41" t="s">
        <v>66</v>
      </c>
      <c r="C2" s="41"/>
      <c r="D2" s="2"/>
    </row>
    <row r="3" spans="1:8" ht="19" x14ac:dyDescent="0.25">
      <c r="A3" s="10"/>
      <c r="B3" s="2" t="s">
        <v>54</v>
      </c>
      <c r="C3" s="2"/>
      <c r="D3" s="2"/>
    </row>
    <row r="5" spans="1:8" x14ac:dyDescent="0.2">
      <c r="B5" s="15" t="s">
        <v>21</v>
      </c>
      <c r="C5" s="23" t="s">
        <v>19</v>
      </c>
      <c r="D5" s="23" t="s">
        <v>53</v>
      </c>
      <c r="E5" s="23" t="s">
        <v>52</v>
      </c>
      <c r="F5" s="23" t="s">
        <v>25</v>
      </c>
      <c r="G5" s="23"/>
      <c r="H5" s="2"/>
    </row>
    <row r="6" spans="1:8" x14ac:dyDescent="0.2">
      <c r="B6" s="8" t="s">
        <v>22</v>
      </c>
      <c r="C6" s="36"/>
      <c r="D6" s="21">
        <v>2.5</v>
      </c>
      <c r="E6" s="21">
        <f>C6-D6</f>
        <v>-2.5</v>
      </c>
      <c r="F6" s="22">
        <v>0.5</v>
      </c>
      <c r="G6" s="21">
        <f>F6*E6</f>
        <v>-1.25</v>
      </c>
      <c r="H6" s="5"/>
    </row>
    <row r="7" spans="1:8" x14ac:dyDescent="0.2">
      <c r="B7" s="8" t="s">
        <v>23</v>
      </c>
      <c r="C7" s="36"/>
      <c r="D7" s="21">
        <v>2.5</v>
      </c>
      <c r="E7" s="21">
        <f t="shared" ref="E7:E10" si="0">C7-D7</f>
        <v>-2.5</v>
      </c>
      <c r="F7" s="22">
        <v>0.3</v>
      </c>
      <c r="G7" s="21">
        <f t="shared" ref="G7:G10" si="1">F7*E7</f>
        <v>-0.75</v>
      </c>
      <c r="H7" s="5"/>
    </row>
    <row r="8" spans="1:8" x14ac:dyDescent="0.2">
      <c r="B8" s="8" t="s">
        <v>24</v>
      </c>
      <c r="C8" s="36"/>
      <c r="D8" s="21">
        <v>2.5</v>
      </c>
      <c r="E8" s="21">
        <f t="shared" si="0"/>
        <v>-2.5</v>
      </c>
      <c r="F8" s="22">
        <v>0.1</v>
      </c>
      <c r="G8" s="21">
        <f t="shared" si="1"/>
        <v>-0.25</v>
      </c>
      <c r="H8" s="5"/>
    </row>
    <row r="9" spans="1:8" x14ac:dyDescent="0.2">
      <c r="B9" s="8" t="s">
        <v>26</v>
      </c>
      <c r="C9" s="36"/>
      <c r="D9" s="21">
        <v>2.5</v>
      </c>
      <c r="E9" s="21">
        <f t="shared" si="0"/>
        <v>-2.5</v>
      </c>
      <c r="F9" s="22">
        <v>0.1</v>
      </c>
      <c r="G9" s="21">
        <f t="shared" si="1"/>
        <v>-0.25</v>
      </c>
      <c r="H9" s="5"/>
    </row>
    <row r="10" spans="1:8" x14ac:dyDescent="0.2">
      <c r="B10" s="8" t="s">
        <v>15</v>
      </c>
      <c r="C10" s="36"/>
      <c r="D10" s="21">
        <v>2.5</v>
      </c>
      <c r="E10" s="21">
        <f t="shared" si="0"/>
        <v>-2.5</v>
      </c>
      <c r="F10" s="22">
        <v>0</v>
      </c>
      <c r="G10" s="21">
        <f t="shared" si="1"/>
        <v>0</v>
      </c>
      <c r="H10" s="5"/>
    </row>
    <row r="11" spans="1:8" x14ac:dyDescent="0.2">
      <c r="C11" s="2"/>
      <c r="D11" s="41" t="s">
        <v>64</v>
      </c>
      <c r="E11" s="41"/>
      <c r="F11" s="4">
        <f>SUM(F6:F10)</f>
        <v>1</v>
      </c>
      <c r="G11" s="24">
        <f>SUM(G6:G10)</f>
        <v>-2.5</v>
      </c>
      <c r="H11" s="25" t="s">
        <v>27</v>
      </c>
    </row>
    <row r="12" spans="1:8" x14ac:dyDescent="0.2">
      <c r="C12" s="2"/>
      <c r="D12" s="41" t="s">
        <v>65</v>
      </c>
      <c r="E12" s="41"/>
      <c r="F12" s="2"/>
      <c r="G12" s="2"/>
      <c r="H12" s="2"/>
    </row>
    <row r="13" spans="1:8" x14ac:dyDescent="0.2">
      <c r="C13" s="2"/>
      <c r="E13" s="2"/>
      <c r="F13" s="2"/>
      <c r="G13" s="2"/>
      <c r="H13" s="2"/>
    </row>
    <row r="14" spans="1:8" x14ac:dyDescent="0.2">
      <c r="G14" s="3"/>
      <c r="H14" s="2"/>
    </row>
    <row r="15" spans="1:8" x14ac:dyDescent="0.2">
      <c r="B15" s="15" t="s">
        <v>28</v>
      </c>
      <c r="C15" s="15" t="s">
        <v>29</v>
      </c>
      <c r="D15" s="15"/>
      <c r="E15" s="15" t="s">
        <v>30</v>
      </c>
      <c r="F15" s="15" t="s">
        <v>31</v>
      </c>
    </row>
    <row r="16" spans="1:8" x14ac:dyDescent="0.2">
      <c r="B16" s="37"/>
      <c r="C16" s="37"/>
      <c r="D16" s="28">
        <f>C16*B16</f>
        <v>0</v>
      </c>
      <c r="E16" s="37"/>
      <c r="F16" s="28">
        <f>D16-E16</f>
        <v>0</v>
      </c>
    </row>
    <row r="18" spans="2:3" x14ac:dyDescent="0.2">
      <c r="B18" s="27" t="s">
        <v>32</v>
      </c>
      <c r="C18" s="15" t="s">
        <v>33</v>
      </c>
    </row>
    <row r="19" spans="2:3" x14ac:dyDescent="0.2">
      <c r="B19" s="26">
        <v>1</v>
      </c>
      <c r="C19" s="29">
        <f>B19*G11*F16</f>
        <v>0</v>
      </c>
    </row>
    <row r="20" spans="2:3" x14ac:dyDescent="0.2">
      <c r="B20" s="26">
        <v>0.8</v>
      </c>
      <c r="C20" s="29">
        <f>B20*G11*F16</f>
        <v>0</v>
      </c>
    </row>
    <row r="21" spans="2:3" x14ac:dyDescent="0.2">
      <c r="B21" s="26">
        <v>0.7</v>
      </c>
      <c r="C21" s="29">
        <f>B21*G11*F16</f>
        <v>0</v>
      </c>
    </row>
    <row r="22" spans="2:3" x14ac:dyDescent="0.2">
      <c r="B22" s="26">
        <v>0.6</v>
      </c>
      <c r="C22" s="29">
        <f>B22*G11*F16</f>
        <v>0</v>
      </c>
    </row>
    <row r="23" spans="2:3" x14ac:dyDescent="0.2">
      <c r="B23" s="26">
        <v>0.5</v>
      </c>
      <c r="C23" s="29">
        <f>B23*G11*F16</f>
        <v>0</v>
      </c>
    </row>
    <row r="24" spans="2:3" ht="17" thickBot="1" x14ac:dyDescent="0.25">
      <c r="B24" s="26">
        <v>0.4</v>
      </c>
      <c r="C24" s="29">
        <f>B24*G11*F16</f>
        <v>0</v>
      </c>
    </row>
    <row r="25" spans="2:3" ht="17" thickBot="1" x14ac:dyDescent="0.25">
      <c r="B25" s="31">
        <v>0.3</v>
      </c>
      <c r="C25" s="32">
        <f>B25*G11*F16</f>
        <v>0</v>
      </c>
    </row>
    <row r="26" spans="2:3" x14ac:dyDescent="0.2">
      <c r="B26" s="26">
        <v>0.2</v>
      </c>
      <c r="C26" s="30">
        <f>B26*G11*F16</f>
        <v>0</v>
      </c>
    </row>
    <row r="27" spans="2:3" x14ac:dyDescent="0.2">
      <c r="B27" s="26">
        <v>0.1</v>
      </c>
      <c r="C27" s="29">
        <f>B27*G11*F16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7ff379-56b4-4cb7-99cc-f4ee04867a4a">
      <Terms xmlns="http://schemas.microsoft.com/office/infopath/2007/PartnerControls"/>
    </lcf76f155ced4ddcb4097134ff3c332f>
    <TaxCatchAll xmlns="dd060cd3-4560-4f13-83b5-176490cc7d2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E95B0CE7B952488E3F2BC9B327CC03" ma:contentTypeVersion="13" ma:contentTypeDescription="Create a new document." ma:contentTypeScope="" ma:versionID="68b9152e58e8b0e9ab48024d9a884cc2">
  <xsd:schema xmlns:xsd="http://www.w3.org/2001/XMLSchema" xmlns:xs="http://www.w3.org/2001/XMLSchema" xmlns:p="http://schemas.microsoft.com/office/2006/metadata/properties" xmlns:ns2="de7ff379-56b4-4cb7-99cc-f4ee04867a4a" xmlns:ns3="dd060cd3-4560-4f13-83b5-176490cc7d2d" targetNamespace="http://schemas.microsoft.com/office/2006/metadata/properties" ma:root="true" ma:fieldsID="6a9102b37afa72a3cb3fcd72674eb1d6" ns2:_="" ns3:_="">
    <xsd:import namespace="de7ff379-56b4-4cb7-99cc-f4ee04867a4a"/>
    <xsd:import namespace="dd060cd3-4560-4f13-83b5-176490cc7d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ff379-56b4-4cb7-99cc-f4ee04867a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95c04ad-8c14-45f6-b8ad-dff358656d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060cd3-4560-4f13-83b5-176490cc7d2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fd13fa-574d-46f6-a1c2-baf527a70454}" ma:internalName="TaxCatchAll" ma:showField="CatchAllData" ma:web="dd060cd3-4560-4f13-83b5-176490cc7d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9B020A-6DDD-4F2B-85E3-A25D8116D65D}">
  <ds:schemaRefs>
    <ds:schemaRef ds:uri="de7ff379-56b4-4cb7-99cc-f4ee04867a4a"/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dd060cd3-4560-4f13-83b5-176490cc7d2d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57F1B97-CBB7-44A3-BC54-E92E5DC889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7ff379-56b4-4cb7-99cc-f4ee04867a4a"/>
    <ds:schemaRef ds:uri="dd060cd3-4560-4f13-83b5-176490cc7d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A37324-1BE8-43BA-84A4-1D716850E8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Marketing Budget</vt:lpstr>
      <vt:lpstr>Full Budget</vt:lpstr>
      <vt:lpstr>Box Office Calculation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Neville</dc:creator>
  <cp:lastModifiedBy>Denise Damianos</cp:lastModifiedBy>
  <dcterms:created xsi:type="dcterms:W3CDTF">2017-09-20T03:40:07Z</dcterms:created>
  <dcterms:modified xsi:type="dcterms:W3CDTF">2026-08-04T04:19:52Z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0x010100DAE95B0CE7B952488E3F2BC9B327CC03</vt:lpwstr>
  </property>
  <property fmtid="{D5CDD505-2E9C-101B-9397-08002B2CF9AE}" pid="3" name="MediaServiceImageTags">
    <vt:lpwstr/>
  </property>
</Properties>
</file>